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0.3" sheetId="2" r:id="rId3"/>
    <sheet name="10.3.1" sheetId="3" r:id="rId4"/>
    <sheet name="10.3.2" sheetId="4" r:id="rId5"/>
    <sheet name="10.3.1E" sheetId="5" r:id="rId6"/>
    <sheet name="10.3.2E" sheetId="6" r:id="rId7"/>
  </sheets>
  <calcPr fullCalcOnLoad="1"/>
</workbook>
</file>

<file path=xl/sharedStrings.xml><?xml version="1.0" encoding="utf-8"?>
<sst xmlns="http://schemas.openxmlformats.org/spreadsheetml/2006/main" count="108" uniqueCount="108">
  <si>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</si>
  <si>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</si>
  <si>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</si>
  <si>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</si>
  <si>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</si>
  <si>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</si>
  <si>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</si>
  <si>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</si>
  <si>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</si>
  <si>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</si>
  <si>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10.3</t>
  </si>
  <si>
    <t>TETO</t>
  </si>
  <si>
    <t>10.3.1</t>
  </si>
  <si>
    <t>13.196.0080-0</t>
  </si>
  <si>
    <t>EMOP</t>
  </si>
  <si>
    <t>FORRO ESTRUTURADO MONOLITICO C/UMA CHAPA DE GESSO ACARTONADO ,TIPO STANDARD NO SISTEMA DRYWALL,LARGURA 1200MM,ESP.12,5MM, ,C/TRAT.JUNTAS P/UNIFORMIZACAO DA SUPERFICIE,SENDO APARAFUSA DA EM ESTRUTURA DE ACO GALVANIZADO,SUSPENSA POR MEIO DE PEND URAIS FIXADOS EM ESTRUTURA SUPERIOR,C/O PERIMETRO EXECUTADO C/CANTONEIRAS ACO GALVANIZADO.FORNECIMENTO E COLOCACAO , INCLUSIVE ENCARGOS SOCIAIS GOS SOCIAIS .5MM, 1200X2400MM (LXC) NTAS DE CHAPA DE GESSO PARA DRYWALL PIDA,P/TRAT. DE JUNTAS DE CHAPA DE GESSO(C/ADICAO DE AGUA) L, ESP=0,5MM, 25X30X3000MM (LXC) 000MM (LXC) PONTA AGULHA (TA), COMPRIMENTO 25MM RIMENTO DE HASTE=27MM (ACAO INDIRETA)</t>
  </si>
  <si>
    <t>m²</t>
  </si>
  <si>
    <t>557,31</t>
  </si>
  <si>
    <t>10.3.2</t>
  </si>
  <si>
    <t>13.196.0025-0</t>
  </si>
  <si>
    <t>FORRO REMOVIVEL COMPOSTO GESSO ACARTONADO,TIPO STANDARD,C/AD</t>
  </si>
  <si>
    <t>102,91</t>
  </si>
  <si>
    <t>Resumo do Critério</t>
  </si>
  <si>
    <t>Tipo</t>
  </si>
  <si>
    <t>Elementos</t>
  </si>
  <si>
    <t>Nome do Subcritério</t>
  </si>
  <si>
    <t>Categoria</t>
  </si>
  <si>
    <t>Forros (Área)</t>
  </si>
  <si>
    <t/>
  </si>
  <si>
    <t>Adicionar a</t>
  </si>
  <si>
    <t>Seleção</t>
  </si>
  <si>
    <t>Área</t>
  </si>
  <si>
    <t>Filtro de Família</t>
  </si>
  <si>
    <t>Família</t>
  </si>
  <si>
    <t>Forro composto</t>
  </si>
  <si>
    <t>BE-MT-FO-PLACA-GESSO-1,25cm - 0,0470</t>
  </si>
  <si>
    <t>Ou</t>
  </si>
  <si>
    <t>BE-MT-FO-PLACA-GESSO-RF-1,25cm - 0,0470 2</t>
  </si>
  <si>
    <t>BE-MT-FO-PLACA-GESSO-RU-1,25cm - 0,0470 2</t>
  </si>
  <si>
    <t>Filtro de Fase</t>
  </si>
  <si>
    <t>Criado em</t>
  </si>
  <si>
    <t>Demolido em</t>
  </si>
  <si>
    <t>------</t>
  </si>
  <si>
    <t>BE_FO_GESSO_5cm</t>
  </si>
  <si>
    <t>BE-MT-FO-PLACA-GESSO-REMOVÍVEL - 0,0470</t>
  </si>
  <si>
    <t>Nenhum Elemento encontrado</t>
  </si>
  <si>
    <t>Projeto</t>
  </si>
  <si>
    <t>Vínculo</t>
  </si>
  <si>
    <t>Elemento</t>
  </si>
  <si>
    <t>Id do Revit</t>
  </si>
  <si>
    <t>Totais:</t>
  </si>
  <si>
    <t>acess</t>
  </si>
  <si>
    <t>3671725</t>
  </si>
  <si>
    <t>3268380</t>
  </si>
  <si>
    <t>3268391</t>
  </si>
  <si>
    <t>3268402</t>
  </si>
  <si>
    <t>3268424</t>
  </si>
  <si>
    <t>3268435</t>
  </si>
  <si>
    <t>3268446</t>
  </si>
  <si>
    <t>3268457</t>
  </si>
  <si>
    <t>3268468</t>
  </si>
  <si>
    <t>3268483</t>
  </si>
  <si>
    <t>3268494</t>
  </si>
  <si>
    <t>3268505</t>
  </si>
  <si>
    <t>3268516</t>
  </si>
  <si>
    <t>3268527</t>
  </si>
  <si>
    <t>3268542</t>
  </si>
  <si>
    <t>3268553</t>
  </si>
  <si>
    <t>3268611</t>
  </si>
  <si>
    <t>3268622</t>
  </si>
  <si>
    <t>3268633</t>
  </si>
  <si>
    <t>3268661</t>
  </si>
  <si>
    <t>3268678</t>
  </si>
  <si>
    <t>3268695</t>
  </si>
  <si>
    <t>3268712</t>
  </si>
  <si>
    <t>3268728</t>
  </si>
  <si>
    <t>3268739</t>
  </si>
  <si>
    <t>3268750</t>
  </si>
  <si>
    <t>3268761</t>
  </si>
  <si>
    <t>3268776</t>
  </si>
  <si>
    <t>3268787</t>
  </si>
  <si>
    <t>3268798</t>
  </si>
  <si>
    <t>3268813</t>
  </si>
  <si>
    <t>3268828</t>
  </si>
  <si>
    <t>3268839</t>
  </si>
  <si>
    <t>3268850</t>
  </si>
  <si>
    <t>3268861</t>
  </si>
  <si>
    <t>3268872</t>
  </si>
  <si>
    <t>3268883</t>
  </si>
  <si>
    <t>3268894</t>
  </si>
  <si>
    <t>3268905</t>
  </si>
  <si>
    <t>3268916</t>
  </si>
  <si>
    <t>3268927</t>
  </si>
  <si>
    <t>3268938</t>
  </si>
  <si>
    <t>3268955</t>
  </si>
  <si>
    <t>3268972</t>
  </si>
  <si>
    <t>3269048</t>
  </si>
  <si>
    <t>3269059</t>
  </si>
  <si>
    <t>3269076</t>
  </si>
  <si>
    <t>3269087</t>
  </si>
  <si>
    <t>3269098</t>
  </si>
  <si>
    <t>4892016</t>
  </si>
  <si>
    <t>4892170</t>
  </si>
  <si>
    <t>3671813</t>
  </si>
  <si>
    <t>3267432</t>
  </si>
  <si>
    <t>3268413</t>
  </si>
  <si>
    <t>3268644</t>
  </si>
  <si>
    <t>3268983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</si>
</sst>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7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xfId="7" applyProtection="1" applyAlignment="1">
      <alignment horizontal="center" wrapText="1"/>
    </xf>
    <xf numFmtId="0" applyNumberFormat="1" fontId="2" applyFont="1" fillId="2" applyFill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xfId="3" applyProtection="1" applyAlignment="1">
      <alignment horizontal="center"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0.3.1" displayName="Criteria_Summary10.3.1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0.3.2" displayName="Criteria_Summary10.3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Elements10_3_12" displayName="Elements10_3_12" ref="A14:E66" headerRowCount="1" totalsRowCount="1" totalsRowCellStyle="styleRegular">
  <autoFilter ref="A14:E6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Elements10_3_21" displayName="Elements10_3_2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0.3&apos;!A1" TargetMode="External"/><Relationship Id="rId2" Type="http://schemas.openxmlformats.org/officeDocument/2006/relationships/hyperlink" Target="#&apos;10.3.1&apos;!A1" TargetMode="External"/><Relationship Id="rId3" Type="http://schemas.openxmlformats.org/officeDocument/2006/relationships/hyperlink" Target="#&apos;10.3.1E&apos;!A1" TargetMode="External"/><Relationship Id="rId4" Type="http://schemas.openxmlformats.org/officeDocument/2006/relationships/hyperlink" Target="#&apos;10.3.2&apos;!A1" TargetMode="External"/><Relationship Id="rId5" Type="http://schemas.openxmlformats.org/officeDocument/2006/relationships/hyperlink" Target="#&apos;10.3.2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0.3&apos;!A1" TargetMode="External"/><Relationship Id="rId3" Type="http://schemas.openxmlformats.org/officeDocument/2006/relationships/hyperlink" Target="#&apos;10.3.1E&apos;!A1" TargetMode="External"/><Relationship Id="rId4" Type="http://schemas.openxmlformats.org/officeDocument/2006/relationships/hyperlink" Target="#&apos;10.3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0.3&apos;!A1" TargetMode="External"/><Relationship Id="rId3" Type="http://schemas.openxmlformats.org/officeDocument/2006/relationships/hyperlink" Target="#&apos;10.3.2E&apos;!A1" TargetMode="External"/><Relationship Id="rId4" Type="http://schemas.openxmlformats.org/officeDocument/2006/relationships/hyperlink" Target="#&apos;10.3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0.3.1&apos;!A1" TargetMode="External"/><Relationship Id="rId3" Type="http://schemas.openxmlformats.org/officeDocument/2006/relationships/hyperlink" Target="#&apos;10.3.1&apos;!A1" TargetMode="External"/><Relationship Id="rId4" Type="http://schemas.openxmlformats.org/officeDocument/2006/relationships/hyperlink" Target="#&apos;10.3.1&apos;!A1" TargetMode="External"/><Relationship Id="rId5" Type="http://schemas.openxmlformats.org/officeDocument/2006/relationships/hyperlink" Target="#&apos;10.3.1&apos;!A1" TargetMode="External"/><Relationship Id="rId6" Type="http://schemas.openxmlformats.org/officeDocument/2006/relationships/hyperlink" Target="#&apos;10.3.1&apos;!A1" TargetMode="External"/><Relationship Id="rId7" Type="http://schemas.openxmlformats.org/officeDocument/2006/relationships/hyperlink" Target="#&apos;10.3.1&apos;!A1" TargetMode="External"/><Relationship Id="rId8" Type="http://schemas.openxmlformats.org/officeDocument/2006/relationships/hyperlink" Target="#&apos;10.3.1&apos;!A1" TargetMode="External"/><Relationship Id="rId9" Type="http://schemas.openxmlformats.org/officeDocument/2006/relationships/hyperlink" Target="#&apos;10.3.1&apos;!A1" TargetMode="External"/><Relationship Id="rId10" Type="http://schemas.openxmlformats.org/officeDocument/2006/relationships/hyperlink" Target="#&apos;10.3.1&apos;!A1" TargetMode="External"/><Relationship Id="rId11" Type="http://schemas.openxmlformats.org/officeDocument/2006/relationships/hyperlink" Target="#&apos;10.3.1&apos;!A1" TargetMode="External"/><Relationship Id="rId12" Type="http://schemas.openxmlformats.org/officeDocument/2006/relationships/hyperlink" Target="#&apos;10.3.1&apos;!A1" TargetMode="External"/><Relationship Id="rId13" Type="http://schemas.openxmlformats.org/officeDocument/2006/relationships/hyperlink" Target="#&apos;10.3.1&apos;!A1" TargetMode="External"/><Relationship Id="rId14" Type="http://schemas.openxmlformats.org/officeDocument/2006/relationships/hyperlink" Target="#&apos;10.3.1&apos;!A1" TargetMode="External"/><Relationship Id="rId15" Type="http://schemas.openxmlformats.org/officeDocument/2006/relationships/hyperlink" Target="#&apos;10.3.1&apos;!A1" TargetMode="External"/><Relationship Id="rId16" Type="http://schemas.openxmlformats.org/officeDocument/2006/relationships/hyperlink" Target="#&apos;10.3.1&apos;!A1" TargetMode="External"/><Relationship Id="rId17" Type="http://schemas.openxmlformats.org/officeDocument/2006/relationships/hyperlink" Target="#&apos;10.3.1&apos;!A1" TargetMode="External"/><Relationship Id="rId18" Type="http://schemas.openxmlformats.org/officeDocument/2006/relationships/hyperlink" Target="#&apos;10.3.1&apos;!A1" TargetMode="External"/><Relationship Id="rId19" Type="http://schemas.openxmlformats.org/officeDocument/2006/relationships/hyperlink" Target="#&apos;10.3.1&apos;!A1" TargetMode="External"/><Relationship Id="rId20" Type="http://schemas.openxmlformats.org/officeDocument/2006/relationships/hyperlink" Target="#&apos;10.3.1&apos;!A1" TargetMode="External"/><Relationship Id="rId21" Type="http://schemas.openxmlformats.org/officeDocument/2006/relationships/hyperlink" Target="#&apos;10.3.1&apos;!A1" TargetMode="External"/><Relationship Id="rId22" Type="http://schemas.openxmlformats.org/officeDocument/2006/relationships/hyperlink" Target="#&apos;10.3.1&apos;!A1" TargetMode="External"/><Relationship Id="rId23" Type="http://schemas.openxmlformats.org/officeDocument/2006/relationships/hyperlink" Target="#&apos;10.3.1&apos;!A1" TargetMode="External"/><Relationship Id="rId24" Type="http://schemas.openxmlformats.org/officeDocument/2006/relationships/hyperlink" Target="#&apos;10.3.1&apos;!A1" TargetMode="External"/><Relationship Id="rId25" Type="http://schemas.openxmlformats.org/officeDocument/2006/relationships/hyperlink" Target="#&apos;10.3.1&apos;!A1" TargetMode="External"/><Relationship Id="rId26" Type="http://schemas.openxmlformats.org/officeDocument/2006/relationships/hyperlink" Target="#&apos;10.3.1&apos;!A1" TargetMode="External"/><Relationship Id="rId27" Type="http://schemas.openxmlformats.org/officeDocument/2006/relationships/hyperlink" Target="#&apos;10.3.1&apos;!A1" TargetMode="External"/><Relationship Id="rId28" Type="http://schemas.openxmlformats.org/officeDocument/2006/relationships/hyperlink" Target="#&apos;10.3.1&apos;!A1" TargetMode="External"/><Relationship Id="rId29" Type="http://schemas.openxmlformats.org/officeDocument/2006/relationships/hyperlink" Target="#&apos;10.3.1&apos;!A1" TargetMode="External"/><Relationship Id="rId30" Type="http://schemas.openxmlformats.org/officeDocument/2006/relationships/hyperlink" Target="#&apos;10.3.1&apos;!A1" TargetMode="External"/><Relationship Id="rId31" Type="http://schemas.openxmlformats.org/officeDocument/2006/relationships/hyperlink" Target="#&apos;10.3.1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0.3.2&apos;!A1" TargetMode="External"/><Relationship Id="rId3" Type="http://schemas.openxmlformats.org/officeDocument/2006/relationships/hyperlink" Target="#&apos;10.3.2&apos;!A1" TargetMode="External"/><Relationship Id="rId4" Type="http://schemas.openxmlformats.org/officeDocument/2006/relationships/hyperlink" Target="#&apos;10.3.2&apos;!A1" TargetMode="External"/><Relationship Id="rId5" Type="http://schemas.openxmlformats.org/officeDocument/2006/relationships/hyperlink" Target="#&apos;10.3.2&apos;!A1" TargetMode="External"/><Relationship Id="rId6" Type="http://schemas.openxmlformats.org/officeDocument/2006/relationships/hyperlink" Target="#&apos;10.3.2&apos;!A1" TargetMode="External"/><Relationship Id="rId7" Type="http://schemas.openxmlformats.org/officeDocument/2006/relationships/hyperlink" Target="#&apos;10.3.2&apos;!A1" TargetMode="External"/><Relationship Id="rId8" Type="http://schemas.openxmlformats.org/officeDocument/2006/relationships/hyperlink" Target="#&apos;10.3.2&apos;!A1" TargetMode="External"/><Relationship Id="rId9" Type="http://schemas.openxmlformats.org/officeDocument/2006/relationships/hyperlink" Target="#&apos;10.3.2&apos;!A1" TargetMode="External"/><Relationship Id="rId10" Type="http://schemas.openxmlformats.org/officeDocument/2006/relationships/hyperlink" Target="#&apos;10.3.2&apos;!A1" TargetMode="External"/><Relationship Id="rId11" Type="http://schemas.openxmlformats.org/officeDocument/2006/relationships/hyperlink" Target="#&apos;10.3.2&apos;!A1" TargetMode="External"/><Relationship Id="rId12" Type="http://schemas.openxmlformats.org/officeDocument/2006/relationships/hyperlink" Target="#&apos;10.3.2&apos;!A1" TargetMode="External"/><Relationship Id="rId13" Type="http://schemas.openxmlformats.org/officeDocument/2006/relationships/hyperlink" Target="#&apos;10.3.2&apos;!A1" TargetMode="External"/><Relationship Id="rId14" Type="http://schemas.openxmlformats.org/officeDocument/2006/relationships/hyperlink" Target="#&apos;10.3.2&apos;!A1" TargetMode="External"/><Relationship Id="rId15" Type="http://schemas.openxmlformats.org/officeDocument/2006/relationships/hyperlink" Target="#&apos;10.3.2&apos;!A1" TargetMode="External"/><Relationship Id="rId16" Type="http://schemas.openxmlformats.org/officeDocument/2006/relationships/hyperlink" Target="#&apos;10.3.2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11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11" t="s">
        <v>6</v>
      </c>
      <c r="G4" s="11" t="s">
        <v>7</v>
      </c>
      <c r="H4" s="11" t="s">
        <v>8</v>
      </c>
      <c r="I4" s="11" t="s">
        <v>9</v>
      </c>
    </row>
    <row r="5">
      <c r="A5" s="12" t="s">
        <v>10</v>
      </c>
      <c r="B5" s="13"/>
      <c r="C5" s="13"/>
      <c r="D5" s="12" t="s">
        <v>11</v>
      </c>
      <c r="E5" s="13"/>
      <c r="F5" s="12">
        <v>1</v>
      </c>
      <c r="G5" s="13"/>
      <c r="H5" s="13"/>
      <c r="I5" s="12">
        <v>62166.577972098312</v>
      </c>
    </row>
    <row r="6">
      <c r="A6" s="14" t="s">
        <v>12</v>
      </c>
      <c r="B6" s="14" t="s">
        <v>13</v>
      </c>
      <c r="C6" s="14" t="s">
        <v>14</v>
      </c>
      <c r="D6" s="14" t="s">
        <v>15</v>
      </c>
      <c r="E6" s="14" t="s">
        <v>16</v>
      </c>
      <c r="F6" s="15" t="s">
        <v>17</v>
      </c>
      <c r="G6" s="14">
        <v>52.251652755</v>
      </c>
      <c r="H6" s="14">
        <v>62.623605826867511</v>
      </c>
      <c r="I6" s="14">
        <v>34900.761763371527</v>
      </c>
    </row>
    <row r="7">
      <c r="A7" s="14" t="s">
        <v>18</v>
      </c>
      <c r="B7" s="14" t="s">
        <v>19</v>
      </c>
      <c r="C7" s="14" t="s">
        <v>14</v>
      </c>
      <c r="D7" s="14" t="s">
        <v>20</v>
      </c>
      <c r="E7" s="14" t="s">
        <v>16</v>
      </c>
      <c r="F7" s="15" t="s">
        <v>21</v>
      </c>
      <c r="G7" s="14">
        <v>221.066475036</v>
      </c>
      <c r="H7" s="14">
        <v>264.94817033064606</v>
      </c>
      <c r="I7" s="14">
        <v>27265.816208726785</v>
      </c>
    </row>
    <row r="8">
      <c r="I8" s="7">
        <v>62166.577972098312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</hyperlinks>
  <headerFooter/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11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</row>
    <row r="2">
      <c r="A2" s="12" t="s">
        <v>10</v>
      </c>
      <c r="B2" s="13"/>
      <c r="C2" s="13"/>
      <c r="D2" s="12" t="s">
        <v>11</v>
      </c>
      <c r="E2" s="13"/>
      <c r="F2" s="12">
        <v>1</v>
      </c>
      <c r="G2" s="13"/>
      <c r="H2" s="13"/>
      <c r="I2" s="12">
        <v>62166.577972098312</v>
      </c>
    </row>
  </sheetData>
  <hyperlinks>
    <hyperlink ref="A2" r:id="rId1"/>
  </hyperlinks>
  <headerFooter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3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11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</row>
    <row r="2">
      <c r="A2" s="14" t="s">
        <v>12</v>
      </c>
      <c r="B2" s="14" t="s">
        <v>13</v>
      </c>
      <c r="C2" s="14" t="s">
        <v>14</v>
      </c>
      <c r="D2" s="14" t="s">
        <v>15</v>
      </c>
      <c r="E2" s="14" t="s">
        <v>16</v>
      </c>
      <c r="F2" s="14" t="s">
        <v>17</v>
      </c>
      <c r="G2" s="14">
        <v>52.251652755</v>
      </c>
      <c r="H2" s="14">
        <v>62.623605826867511</v>
      </c>
      <c r="I2" s="14">
        <v>34900.761763371527</v>
      </c>
    </row>
    <row r="5">
      <c r="A5" s="16" t="s">
        <v>22</v>
      </c>
      <c r="B5" s="16" t="s">
        <v>22</v>
      </c>
      <c r="C5" s="16" t="s">
        <v>22</v>
      </c>
      <c r="D5" s="16" t="s">
        <v>22</v>
      </c>
      <c r="E5" s="16" t="s">
        <v>22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23</v>
      </c>
      <c r="C7" s="18" t="s">
        <v>24</v>
      </c>
      <c r="D7" s="18" t="s">
        <v>25</v>
      </c>
      <c r="E7" s="18" t="s">
        <v>9</v>
      </c>
    </row>
    <row r="8">
      <c r="A8" s="19">
        <v>1</v>
      </c>
      <c r="B8" s="19" t="s">
        <v>26</v>
      </c>
      <c r="C8" s="19">
        <v>0</v>
      </c>
      <c r="D8" s="19" t="s">
        <v>27</v>
      </c>
      <c r="E8" s="19">
        <v>0</v>
      </c>
    </row>
    <row r="9">
      <c r="A9" s="19">
        <v>2</v>
      </c>
      <c r="B9" s="19" t="s">
        <v>26</v>
      </c>
      <c r="C9" s="19">
        <v>51</v>
      </c>
      <c r="D9" s="19" t="s">
        <v>27</v>
      </c>
      <c r="E9" s="19">
        <v>557.30933702591767</v>
      </c>
    </row>
    <row r="10">
      <c r="A10" s="19" t="s">
        <v>28</v>
      </c>
      <c r="B10" s="19" t="s">
        <v>28</v>
      </c>
      <c r="C10" s="19">
        <f>SUBTOTAL(109,Criteria_Summary10.3.1[Elementos])</f>
      </c>
      <c r="D10" s="19" t="s">
        <v>28</v>
      </c>
      <c r="E10" s="19">
        <f>SUBTOTAL(109,Criteria_Summary10.3.1[Total])</f>
      </c>
    </row>
    <row r="11">
      <c r="A11" s="20" t="s">
        <v>29</v>
      </c>
      <c r="B11" s="20">
        <v>0</v>
      </c>
      <c r="C11" s="21"/>
      <c r="D11" s="21"/>
      <c r="E11" s="20">
        <v>557.31</v>
      </c>
    </row>
    <row r="14">
      <c r="A14" s="20" t="s">
        <v>27</v>
      </c>
      <c r="B14" s="20" t="s">
        <v>27</v>
      </c>
      <c r="C14" s="20" t="s">
        <v>27</v>
      </c>
      <c r="D14" s="20" t="s">
        <v>27</v>
      </c>
      <c r="E14" s="20" t="s">
        <v>27</v>
      </c>
    </row>
    <row r="15">
      <c r="A15" s="22"/>
      <c r="B15" s="22"/>
      <c r="C15" s="22"/>
      <c r="D15" s="22"/>
      <c r="E15" s="22"/>
    </row>
    <row r="16">
      <c r="A16" s="23" t="s">
        <v>23</v>
      </c>
      <c r="B16" s="23" t="s">
        <v>24</v>
      </c>
      <c r="C16" s="23" t="s">
        <v>30</v>
      </c>
      <c r="D16" s="23" t="s">
        <v>30</v>
      </c>
      <c r="E16" s="23" t="s">
        <v>9</v>
      </c>
    </row>
    <row r="17">
      <c r="A17" s="19" t="s">
        <v>26</v>
      </c>
      <c r="B17" s="19">
        <v>0</v>
      </c>
      <c r="C17" s="19" t="s">
        <v>31</v>
      </c>
      <c r="D17" s="19" t="s">
        <v>31</v>
      </c>
      <c r="E17" s="19">
        <v>0</v>
      </c>
    </row>
    <row r="19">
      <c r="A19" s="24" t="s">
        <v>32</v>
      </c>
      <c r="B19" s="24" t="s">
        <v>32</v>
      </c>
      <c r="C19" s="24" t="s">
        <v>32</v>
      </c>
      <c r="D19" s="24" t="s">
        <v>32</v>
      </c>
      <c r="E19" s="24" t="s">
        <v>32</v>
      </c>
    </row>
    <row r="20">
      <c r="A20" s="23" t="s">
        <v>33</v>
      </c>
      <c r="B20" s="23"/>
      <c r="C20" s="23"/>
      <c r="D20" s="23" t="s">
        <v>23</v>
      </c>
      <c r="E20" s="23"/>
    </row>
    <row r="21">
      <c r="A21" s="19" t="s">
        <v>34</v>
      </c>
      <c r="B21" s="19" t="s">
        <v>34</v>
      </c>
      <c r="C21" s="19" t="s">
        <v>34</v>
      </c>
      <c r="D21" s="19" t="s">
        <v>35</v>
      </c>
      <c r="E21" s="19" t="s">
        <v>36</v>
      </c>
    </row>
    <row r="22">
      <c r="A22" s="19" t="s">
        <v>34</v>
      </c>
      <c r="B22" s="19" t="s">
        <v>34</v>
      </c>
      <c r="C22" s="19" t="s">
        <v>34</v>
      </c>
      <c r="D22" s="19" t="s">
        <v>37</v>
      </c>
      <c r="E22" s="19" t="s">
        <v>36</v>
      </c>
    </row>
    <row r="23">
      <c r="A23" s="19" t="s">
        <v>34</v>
      </c>
      <c r="B23" s="19" t="s">
        <v>34</v>
      </c>
      <c r="C23" s="19" t="s">
        <v>34</v>
      </c>
      <c r="D23" s="19" t="s">
        <v>38</v>
      </c>
      <c r="E23" s="19" t="s">
        <v>36</v>
      </c>
    </row>
    <row r="25">
      <c r="A25" s="20" t="s">
        <v>27</v>
      </c>
      <c r="B25" s="20" t="s">
        <v>27</v>
      </c>
      <c r="C25" s="20" t="s">
        <v>27</v>
      </c>
      <c r="D25" s="20" t="s">
        <v>27</v>
      </c>
      <c r="E25" s="20" t="s">
        <v>27</v>
      </c>
    </row>
    <row r="26">
      <c r="A26" s="22"/>
      <c r="B26" s="22"/>
      <c r="C26" s="22"/>
      <c r="D26" s="22"/>
      <c r="E26" s="22"/>
    </row>
    <row r="27">
      <c r="A27" s="23" t="s">
        <v>23</v>
      </c>
      <c r="B27" s="23" t="s">
        <v>24</v>
      </c>
      <c r="C27" s="23" t="s">
        <v>30</v>
      </c>
      <c r="D27" s="23" t="s">
        <v>30</v>
      </c>
      <c r="E27" s="23" t="s">
        <v>9</v>
      </c>
    </row>
    <row r="28">
      <c r="A28" s="19" t="s">
        <v>26</v>
      </c>
      <c r="B28" s="19">
        <v>51</v>
      </c>
      <c r="C28" s="19" t="s">
        <v>31</v>
      </c>
      <c r="D28" s="19" t="s">
        <v>31</v>
      </c>
      <c r="E28" s="19">
        <v>557.30933702591767</v>
      </c>
    </row>
    <row r="30">
      <c r="A30" s="24" t="s">
        <v>39</v>
      </c>
      <c r="B30" s="24" t="s">
        <v>39</v>
      </c>
      <c r="C30" s="24" t="s">
        <v>39</v>
      </c>
      <c r="D30" s="24" t="s">
        <v>39</v>
      </c>
      <c r="E30" s="24" t="s">
        <v>39</v>
      </c>
    </row>
    <row r="31">
      <c r="A31" s="23" t="s">
        <v>40</v>
      </c>
      <c r="B31" s="23" t="s">
        <v>40</v>
      </c>
      <c r="C31" s="23" t="s">
        <v>40</v>
      </c>
      <c r="D31" s="23" t="s">
        <v>41</v>
      </c>
      <c r="E31" s="23"/>
    </row>
    <row r="32">
      <c r="A32" s="19"/>
      <c r="B32" s="19"/>
      <c r="C32" s="19"/>
      <c r="D32" s="19" t="s">
        <v>42</v>
      </c>
      <c r="E32" s="19" t="s">
        <v>36</v>
      </c>
    </row>
    <row r="34">
      <c r="A34" s="24" t="s">
        <v>32</v>
      </c>
      <c r="B34" s="24" t="s">
        <v>32</v>
      </c>
      <c r="C34" s="24" t="s">
        <v>32</v>
      </c>
      <c r="D34" s="24" t="s">
        <v>32</v>
      </c>
      <c r="E34" s="24" t="s">
        <v>32</v>
      </c>
    </row>
    <row r="35">
      <c r="A35" s="23" t="s">
        <v>33</v>
      </c>
      <c r="B35" s="23"/>
      <c r="C35" s="23"/>
      <c r="D35" s="23" t="s">
        <v>23</v>
      </c>
      <c r="E35" s="23"/>
    </row>
    <row r="36">
      <c r="A36" s="19" t="s">
        <v>34</v>
      </c>
      <c r="B36" s="19" t="s">
        <v>34</v>
      </c>
      <c r="C36" s="19" t="s">
        <v>34</v>
      </c>
      <c r="D36" s="19" t="s">
        <v>43</v>
      </c>
      <c r="E36" s="19" t="s">
        <v>36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2:C22"/>
    <mergeCell ref="A23:C23"/>
    <mergeCell ref="A25:E25"/>
    <mergeCell ref="A26:E26"/>
    <mergeCell ref="C27:D27"/>
    <mergeCell ref="C28:D28"/>
    <mergeCell ref="A30:E30"/>
    <mergeCell ref="A31:C31"/>
    <mergeCell ref="A34:E34"/>
    <mergeCell ref="A35"/>
    <mergeCell ref="A36:C36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11" t="s">
        <v>1</v>
      </c>
      <c r="B1" s="11" t="s">
        <v>2</v>
      </c>
      <c r="C1" s="11" t="s">
        <v>3</v>
      </c>
      <c r="D1" s="11" t="s">
        <v>4</v>
      </c>
      <c r="E1" s="11" t="s">
        <v>5</v>
      </c>
      <c r="F1" s="11" t="s">
        <v>6</v>
      </c>
      <c r="G1" s="11" t="s">
        <v>7</v>
      </c>
      <c r="H1" s="11" t="s">
        <v>8</v>
      </c>
      <c r="I1" s="11" t="s">
        <v>9</v>
      </c>
    </row>
    <row r="2">
      <c r="A2" s="14" t="s">
        <v>18</v>
      </c>
      <c r="B2" s="14" t="s">
        <v>19</v>
      </c>
      <c r="C2" s="14" t="s">
        <v>14</v>
      </c>
      <c r="D2" s="14" t="s">
        <v>20</v>
      </c>
      <c r="E2" s="14" t="s">
        <v>16</v>
      </c>
      <c r="F2" s="14" t="s">
        <v>21</v>
      </c>
      <c r="G2" s="14">
        <v>221.066475036</v>
      </c>
      <c r="H2" s="14">
        <v>264.94817033064606</v>
      </c>
      <c r="I2" s="14">
        <v>27265.816208726785</v>
      </c>
    </row>
    <row r="5">
      <c r="A5" s="16" t="s">
        <v>22</v>
      </c>
      <c r="B5" s="16" t="s">
        <v>22</v>
      </c>
      <c r="C5" s="16" t="s">
        <v>22</v>
      </c>
      <c r="D5" s="16" t="s">
        <v>22</v>
      </c>
      <c r="E5" s="16" t="s">
        <v>22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23</v>
      </c>
      <c r="C7" s="18" t="s">
        <v>24</v>
      </c>
      <c r="D7" s="18" t="s">
        <v>25</v>
      </c>
      <c r="E7" s="18" t="s">
        <v>9</v>
      </c>
    </row>
    <row r="8">
      <c r="A8" s="19">
        <v>1</v>
      </c>
      <c r="B8" s="19" t="s">
        <v>26</v>
      </c>
      <c r="C8" s="19">
        <v>5</v>
      </c>
      <c r="D8" s="19" t="s">
        <v>27</v>
      </c>
      <c r="E8" s="19">
        <v>102.90816422297615</v>
      </c>
    </row>
    <row r="9">
      <c r="A9" s="19" t="s">
        <v>28</v>
      </c>
      <c r="B9" s="19" t="s">
        <v>28</v>
      </c>
      <c r="C9" s="19">
        <f>SUBTOTAL(109,Criteria_Summary10.3.2[Elementos])</f>
      </c>
      <c r="D9" s="19" t="s">
        <v>28</v>
      </c>
      <c r="E9" s="19">
        <f>SUBTOTAL(109,Criteria_Summary10.3.2[Total])</f>
      </c>
    </row>
    <row r="10">
      <c r="A10" s="20" t="s">
        <v>29</v>
      </c>
      <c r="B10" s="20">
        <v>0</v>
      </c>
      <c r="C10" s="21"/>
      <c r="D10" s="21"/>
      <c r="E10" s="20">
        <v>102.91</v>
      </c>
    </row>
    <row r="13">
      <c r="A13" s="20" t="s">
        <v>27</v>
      </c>
      <c r="B13" s="20" t="s">
        <v>27</v>
      </c>
      <c r="C13" s="20" t="s">
        <v>27</v>
      </c>
      <c r="D13" s="20" t="s">
        <v>27</v>
      </c>
      <c r="E13" s="20" t="s">
        <v>27</v>
      </c>
    </row>
    <row r="14">
      <c r="A14" s="22"/>
      <c r="B14" s="22"/>
      <c r="C14" s="22"/>
      <c r="D14" s="22"/>
      <c r="E14" s="22"/>
    </row>
    <row r="15">
      <c r="A15" s="23" t="s">
        <v>23</v>
      </c>
      <c r="B15" s="23" t="s">
        <v>24</v>
      </c>
      <c r="C15" s="23" t="s">
        <v>30</v>
      </c>
      <c r="D15" s="23" t="s">
        <v>30</v>
      </c>
      <c r="E15" s="23" t="s">
        <v>9</v>
      </c>
    </row>
    <row r="16">
      <c r="A16" s="19" t="s">
        <v>26</v>
      </c>
      <c r="B16" s="19">
        <v>5</v>
      </c>
      <c r="C16" s="19" t="s">
        <v>31</v>
      </c>
      <c r="D16" s="19" t="s">
        <v>31</v>
      </c>
      <c r="E16" s="19">
        <v>102.90816422297615</v>
      </c>
    </row>
    <row r="18">
      <c r="A18" s="24" t="s">
        <v>39</v>
      </c>
      <c r="B18" s="24" t="s">
        <v>39</v>
      </c>
      <c r="C18" s="24" t="s">
        <v>39</v>
      </c>
      <c r="D18" s="24" t="s">
        <v>39</v>
      </c>
      <c r="E18" s="24" t="s">
        <v>39</v>
      </c>
    </row>
    <row r="19">
      <c r="A19" s="23" t="s">
        <v>40</v>
      </c>
      <c r="B19" s="23" t="s">
        <v>40</v>
      </c>
      <c r="C19" s="23" t="s">
        <v>40</v>
      </c>
      <c r="D19" s="23" t="s">
        <v>41</v>
      </c>
      <c r="E19" s="23"/>
    </row>
    <row r="20">
      <c r="A20" s="19"/>
      <c r="B20" s="19"/>
      <c r="C20" s="19"/>
      <c r="D20" s="19" t="s">
        <v>42</v>
      </c>
      <c r="E20" s="19" t="s">
        <v>36</v>
      </c>
    </row>
    <row r="22">
      <c r="A22" s="24" t="s">
        <v>32</v>
      </c>
      <c r="B22" s="24" t="s">
        <v>32</v>
      </c>
      <c r="C22" s="24" t="s">
        <v>32</v>
      </c>
      <c r="D22" s="24" t="s">
        <v>32</v>
      </c>
      <c r="E22" s="24" t="s">
        <v>32</v>
      </c>
    </row>
    <row r="23">
      <c r="A23" s="23" t="s">
        <v>33</v>
      </c>
      <c r="B23" s="23"/>
      <c r="C23" s="23"/>
      <c r="D23" s="23" t="s">
        <v>23</v>
      </c>
      <c r="E23" s="23"/>
    </row>
    <row r="24">
      <c r="A24" s="19" t="s">
        <v>34</v>
      </c>
      <c r="B24" s="19" t="s">
        <v>34</v>
      </c>
      <c r="C24" s="19" t="s">
        <v>34</v>
      </c>
      <c r="D24" s="19" t="s">
        <v>44</v>
      </c>
      <c r="E24" s="19" t="s">
        <v>36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E6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11" t="s">
        <v>15</v>
      </c>
      <c r="B1" s="11" t="s">
        <v>15</v>
      </c>
      <c r="C1" s="11" t="s">
        <v>15</v>
      </c>
      <c r="D1" s="11" t="s">
        <v>15</v>
      </c>
      <c r="E1" s="11" t="s">
        <v>15</v>
      </c>
    </row>
    <row r="2">
      <c r="A2" s="10" t="s">
        <v>15</v>
      </c>
      <c r="B2" s="10" t="s">
        <v>15</v>
      </c>
      <c r="C2" s="10" t="s">
        <v>15</v>
      </c>
      <c r="D2" s="10" t="s">
        <v>15</v>
      </c>
      <c r="E2" s="10" t="s">
        <v>15</v>
      </c>
    </row>
    <row r="4">
      <c r="A4" s="9" t="s">
        <v>27</v>
      </c>
      <c r="B4" s="9" t="s">
        <v>27</v>
      </c>
      <c r="C4" s="9" t="s">
        <v>27</v>
      </c>
      <c r="D4" s="9" t="s">
        <v>27</v>
      </c>
      <c r="E4" s="9" t="s">
        <v>27</v>
      </c>
    </row>
    <row r="5">
      <c r="A5" s="25" t="s">
        <v>28</v>
      </c>
      <c r="B5" s="25" t="s">
        <v>28</v>
      </c>
      <c r="C5" s="25" t="s">
        <v>28</v>
      </c>
      <c r="D5" s="25" t="s">
        <v>28</v>
      </c>
      <c r="E5" s="25" t="s">
        <v>28</v>
      </c>
    </row>
    <row r="6">
      <c r="A6" s="25" t="s">
        <v>45</v>
      </c>
      <c r="B6" s="25" t="s">
        <v>45</v>
      </c>
      <c r="C6" s="25" t="s">
        <v>45</v>
      </c>
      <c r="D6" s="25" t="s">
        <v>45</v>
      </c>
      <c r="E6" s="25" t="s">
        <v>45</v>
      </c>
    </row>
    <row r="9">
      <c r="A9" s="11" t="s">
        <v>15</v>
      </c>
      <c r="B9" s="11" t="s">
        <v>15</v>
      </c>
      <c r="C9" s="11" t="s">
        <v>15</v>
      </c>
      <c r="D9" s="11" t="s">
        <v>15</v>
      </c>
      <c r="E9" s="11" t="s">
        <v>15</v>
      </c>
    </row>
    <row r="10">
      <c r="A10" s="11" t="s">
        <v>15</v>
      </c>
      <c r="B10" s="11" t="s">
        <v>15</v>
      </c>
      <c r="C10" s="11" t="s">
        <v>15</v>
      </c>
      <c r="D10" s="11" t="s">
        <v>15</v>
      </c>
      <c r="E10" s="11" t="s">
        <v>15</v>
      </c>
    </row>
    <row r="12">
      <c r="A12" s="20" t="s">
        <v>27</v>
      </c>
      <c r="B12" s="20" t="s">
        <v>27</v>
      </c>
      <c r="C12" s="20" t="s">
        <v>27</v>
      </c>
      <c r="D12" s="20" t="s">
        <v>27</v>
      </c>
      <c r="E12" s="20" t="s">
        <v>27</v>
      </c>
    </row>
    <row r="13">
      <c r="A13" s="26" t="s">
        <v>28</v>
      </c>
      <c r="B13" s="26" t="s">
        <v>28</v>
      </c>
      <c r="C13" s="26" t="s">
        <v>28</v>
      </c>
      <c r="D13" s="26" t="s">
        <v>28</v>
      </c>
      <c r="E13" s="26" t="s">
        <v>28</v>
      </c>
    </row>
    <row r="14">
      <c r="A14" s="18" t="s">
        <v>46</v>
      </c>
      <c r="B14" s="18" t="s">
        <v>47</v>
      </c>
      <c r="C14" s="18" t="s">
        <v>48</v>
      </c>
      <c r="D14" s="18" t="s">
        <v>49</v>
      </c>
      <c r="E14" s="18" t="s">
        <v>50</v>
      </c>
    </row>
    <row r="15">
      <c r="A15" s="19" t="s">
        <v>51</v>
      </c>
      <c r="B15" s="19" t="s">
        <v>42</v>
      </c>
      <c r="C15" s="19" t="s">
        <v>43</v>
      </c>
      <c r="D15" s="19" t="s">
        <v>52</v>
      </c>
      <c r="E15" s="19">
        <v>27.175772066155179</v>
      </c>
    </row>
    <row r="16">
      <c r="A16" s="19" t="s">
        <v>51</v>
      </c>
      <c r="B16" s="19" t="s">
        <v>42</v>
      </c>
      <c r="C16" s="19" t="s">
        <v>43</v>
      </c>
      <c r="D16" s="19" t="s">
        <v>53</v>
      </c>
      <c r="E16" s="19">
        <v>4.4252514246155714</v>
      </c>
    </row>
    <row r="17">
      <c r="A17" s="19" t="s">
        <v>51</v>
      </c>
      <c r="B17" s="19" t="s">
        <v>42</v>
      </c>
      <c r="C17" s="19" t="s">
        <v>43</v>
      </c>
      <c r="D17" s="19" t="s">
        <v>54</v>
      </c>
      <c r="E17" s="19">
        <v>7.620207741838815</v>
      </c>
    </row>
    <row r="18">
      <c r="A18" s="19" t="s">
        <v>51</v>
      </c>
      <c r="B18" s="19" t="s">
        <v>42</v>
      </c>
      <c r="C18" s="19" t="s">
        <v>43</v>
      </c>
      <c r="D18" s="19" t="s">
        <v>55</v>
      </c>
      <c r="E18" s="19">
        <v>22.019739052504185</v>
      </c>
    </row>
    <row r="19">
      <c r="A19" s="19" t="s">
        <v>51</v>
      </c>
      <c r="B19" s="19" t="s">
        <v>42</v>
      </c>
      <c r="C19" s="19" t="s">
        <v>43</v>
      </c>
      <c r="D19" s="19" t="s">
        <v>56</v>
      </c>
      <c r="E19" s="19">
        <v>7.2438311805727746</v>
      </c>
    </row>
    <row r="20">
      <c r="A20" s="19" t="s">
        <v>51</v>
      </c>
      <c r="B20" s="19" t="s">
        <v>42</v>
      </c>
      <c r="C20" s="19" t="s">
        <v>43</v>
      </c>
      <c r="D20" s="19" t="s">
        <v>57</v>
      </c>
      <c r="E20" s="19">
        <v>7.2438322466615812</v>
      </c>
    </row>
    <row r="21">
      <c r="A21" s="19" t="s">
        <v>51</v>
      </c>
      <c r="B21" s="19" t="s">
        <v>42</v>
      </c>
      <c r="C21" s="19" t="s">
        <v>43</v>
      </c>
      <c r="D21" s="19" t="s">
        <v>58</v>
      </c>
      <c r="E21" s="19">
        <v>4.306799859490603</v>
      </c>
    </row>
    <row r="22">
      <c r="A22" s="19" t="s">
        <v>51</v>
      </c>
      <c r="B22" s="19" t="s">
        <v>42</v>
      </c>
      <c r="C22" s="19" t="s">
        <v>43</v>
      </c>
      <c r="D22" s="19" t="s">
        <v>59</v>
      </c>
      <c r="E22" s="19">
        <v>3.9515966514811813</v>
      </c>
    </row>
    <row r="23">
      <c r="A23" s="19" t="s">
        <v>51</v>
      </c>
      <c r="B23" s="19" t="s">
        <v>42</v>
      </c>
      <c r="C23" s="19" t="s">
        <v>43</v>
      </c>
      <c r="D23" s="19" t="s">
        <v>60</v>
      </c>
      <c r="E23" s="19">
        <v>12.200440312027085</v>
      </c>
    </row>
    <row r="24">
      <c r="A24" s="19" t="s">
        <v>51</v>
      </c>
      <c r="B24" s="19" t="s">
        <v>42</v>
      </c>
      <c r="C24" s="19" t="s">
        <v>43</v>
      </c>
      <c r="D24" s="19" t="s">
        <v>61</v>
      </c>
      <c r="E24" s="19">
        <v>4.9999992850315405</v>
      </c>
    </row>
    <row r="25">
      <c r="A25" s="19" t="s">
        <v>51</v>
      </c>
      <c r="B25" s="19" t="s">
        <v>42</v>
      </c>
      <c r="C25" s="19" t="s">
        <v>43</v>
      </c>
      <c r="D25" s="19" t="s">
        <v>62</v>
      </c>
      <c r="E25" s="19">
        <v>4.999999034692082</v>
      </c>
    </row>
    <row r="26">
      <c r="A26" s="19" t="s">
        <v>51</v>
      </c>
      <c r="B26" s="19" t="s">
        <v>42</v>
      </c>
      <c r="C26" s="19" t="s">
        <v>43</v>
      </c>
      <c r="D26" s="19" t="s">
        <v>63</v>
      </c>
      <c r="E26" s="19">
        <v>4.9999990466130173</v>
      </c>
    </row>
    <row r="27">
      <c r="A27" s="19" t="s">
        <v>51</v>
      </c>
      <c r="B27" s="19" t="s">
        <v>42</v>
      </c>
      <c r="C27" s="19" t="s">
        <v>43</v>
      </c>
      <c r="D27" s="19" t="s">
        <v>64</v>
      </c>
      <c r="E27" s="19">
        <v>4.9999990466130075</v>
      </c>
    </row>
    <row r="28">
      <c r="A28" s="19" t="s">
        <v>51</v>
      </c>
      <c r="B28" s="19" t="s">
        <v>42</v>
      </c>
      <c r="C28" s="19" t="s">
        <v>43</v>
      </c>
      <c r="D28" s="19" t="s">
        <v>65</v>
      </c>
      <c r="E28" s="19">
        <v>12.197791143898915</v>
      </c>
    </row>
    <row r="29">
      <c r="A29" s="19" t="s">
        <v>51</v>
      </c>
      <c r="B29" s="19" t="s">
        <v>42</v>
      </c>
      <c r="C29" s="19" t="s">
        <v>43</v>
      </c>
      <c r="D29" s="19" t="s">
        <v>66</v>
      </c>
      <c r="E29" s="19">
        <v>4.999998907138111</v>
      </c>
    </row>
    <row r="30">
      <c r="A30" s="19" t="s">
        <v>51</v>
      </c>
      <c r="B30" s="19" t="s">
        <v>42</v>
      </c>
      <c r="C30" s="19" t="s">
        <v>43</v>
      </c>
      <c r="D30" s="19" t="s">
        <v>67</v>
      </c>
      <c r="E30" s="19">
        <v>19.117591835488646</v>
      </c>
    </row>
    <row r="31">
      <c r="A31" s="19" t="s">
        <v>51</v>
      </c>
      <c r="B31" s="19" t="s">
        <v>42</v>
      </c>
      <c r="C31" s="19" t="s">
        <v>43</v>
      </c>
      <c r="D31" s="19" t="s">
        <v>68</v>
      </c>
      <c r="E31" s="19">
        <v>8.8863610392910442</v>
      </c>
    </row>
    <row r="32">
      <c r="A32" s="19" t="s">
        <v>51</v>
      </c>
      <c r="B32" s="19" t="s">
        <v>42</v>
      </c>
      <c r="C32" s="19" t="s">
        <v>43</v>
      </c>
      <c r="D32" s="19" t="s">
        <v>69</v>
      </c>
      <c r="E32" s="19">
        <v>19.989845700219384</v>
      </c>
    </row>
    <row r="33">
      <c r="A33" s="19" t="s">
        <v>51</v>
      </c>
      <c r="B33" s="19" t="s">
        <v>42</v>
      </c>
      <c r="C33" s="19" t="s">
        <v>43</v>
      </c>
      <c r="D33" s="19" t="s">
        <v>70</v>
      </c>
      <c r="E33" s="19">
        <v>8.88636102507653</v>
      </c>
    </row>
    <row r="34">
      <c r="A34" s="19" t="s">
        <v>51</v>
      </c>
      <c r="B34" s="19" t="s">
        <v>42</v>
      </c>
      <c r="C34" s="19" t="s">
        <v>43</v>
      </c>
      <c r="D34" s="19" t="s">
        <v>71</v>
      </c>
      <c r="E34" s="19">
        <v>12.058260333784311</v>
      </c>
    </row>
    <row r="35">
      <c r="A35" s="19" t="s">
        <v>51</v>
      </c>
      <c r="B35" s="19" t="s">
        <v>42</v>
      </c>
      <c r="C35" s="19" t="s">
        <v>43</v>
      </c>
      <c r="D35" s="19" t="s">
        <v>72</v>
      </c>
      <c r="E35" s="19">
        <v>12.058259903312345</v>
      </c>
    </row>
    <row r="36">
      <c r="A36" s="19" t="s">
        <v>51</v>
      </c>
      <c r="B36" s="19" t="s">
        <v>42</v>
      </c>
      <c r="C36" s="19" t="s">
        <v>43</v>
      </c>
      <c r="D36" s="19" t="s">
        <v>73</v>
      </c>
      <c r="E36" s="19">
        <v>12.059460807273808</v>
      </c>
    </row>
    <row r="37">
      <c r="A37" s="19" t="s">
        <v>51</v>
      </c>
      <c r="B37" s="19" t="s">
        <v>42</v>
      </c>
      <c r="C37" s="19" t="s">
        <v>43</v>
      </c>
      <c r="D37" s="19" t="s">
        <v>74</v>
      </c>
      <c r="E37" s="19">
        <v>19.024735175456808</v>
      </c>
    </row>
    <row r="38">
      <c r="A38" s="19" t="s">
        <v>51</v>
      </c>
      <c r="B38" s="19" t="s">
        <v>42</v>
      </c>
      <c r="C38" s="19" t="s">
        <v>43</v>
      </c>
      <c r="D38" s="19" t="s">
        <v>75</v>
      </c>
      <c r="E38" s="19">
        <v>19.954982555368019</v>
      </c>
    </row>
    <row r="39">
      <c r="A39" s="19" t="s">
        <v>51</v>
      </c>
      <c r="B39" s="19" t="s">
        <v>42</v>
      </c>
      <c r="C39" s="19" t="s">
        <v>43</v>
      </c>
      <c r="D39" s="19" t="s">
        <v>76</v>
      </c>
      <c r="E39" s="19">
        <v>3.9512599877567038</v>
      </c>
    </row>
    <row r="40">
      <c r="A40" s="19" t="s">
        <v>51</v>
      </c>
      <c r="B40" s="19" t="s">
        <v>42</v>
      </c>
      <c r="C40" s="19" t="s">
        <v>43</v>
      </c>
      <c r="D40" s="19" t="s">
        <v>77</v>
      </c>
      <c r="E40" s="19">
        <v>4.9999991360199321</v>
      </c>
    </row>
    <row r="41">
      <c r="A41" s="19" t="s">
        <v>51</v>
      </c>
      <c r="B41" s="19" t="s">
        <v>42</v>
      </c>
      <c r="C41" s="19" t="s">
        <v>43</v>
      </c>
      <c r="D41" s="19" t="s">
        <v>78</v>
      </c>
      <c r="E41" s="19">
        <v>12.202401897980298</v>
      </c>
    </row>
    <row r="42">
      <c r="A42" s="19" t="s">
        <v>51</v>
      </c>
      <c r="B42" s="19" t="s">
        <v>42</v>
      </c>
      <c r="C42" s="19" t="s">
        <v>43</v>
      </c>
      <c r="D42" s="19" t="s">
        <v>79</v>
      </c>
      <c r="E42" s="19">
        <v>4.9999992850315422</v>
      </c>
    </row>
    <row r="43">
      <c r="A43" s="19" t="s">
        <v>51</v>
      </c>
      <c r="B43" s="19" t="s">
        <v>42</v>
      </c>
      <c r="C43" s="19" t="s">
        <v>43</v>
      </c>
      <c r="D43" s="19" t="s">
        <v>80</v>
      </c>
      <c r="E43" s="19">
        <v>4.9999992850315547</v>
      </c>
    </row>
    <row r="44">
      <c r="A44" s="19" t="s">
        <v>51</v>
      </c>
      <c r="B44" s="19" t="s">
        <v>42</v>
      </c>
      <c r="C44" s="19" t="s">
        <v>43</v>
      </c>
      <c r="D44" s="19" t="s">
        <v>81</v>
      </c>
      <c r="E44" s="19">
        <v>12.196559740151466</v>
      </c>
    </row>
    <row r="45">
      <c r="A45" s="19" t="s">
        <v>51</v>
      </c>
      <c r="B45" s="19" t="s">
        <v>42</v>
      </c>
      <c r="C45" s="19" t="s">
        <v>43</v>
      </c>
      <c r="D45" s="19" t="s">
        <v>82</v>
      </c>
      <c r="E45" s="19">
        <v>12.196559508825828</v>
      </c>
    </row>
    <row r="46">
      <c r="A46" s="19" t="s">
        <v>51</v>
      </c>
      <c r="B46" s="19" t="s">
        <v>42</v>
      </c>
      <c r="C46" s="19" t="s">
        <v>43</v>
      </c>
      <c r="D46" s="19" t="s">
        <v>83</v>
      </c>
      <c r="E46" s="19">
        <v>8.88338020268524</v>
      </c>
    </row>
    <row r="47">
      <c r="A47" s="19" t="s">
        <v>51</v>
      </c>
      <c r="B47" s="19" t="s">
        <v>42</v>
      </c>
      <c r="C47" s="19" t="s">
        <v>43</v>
      </c>
      <c r="D47" s="19" t="s">
        <v>84</v>
      </c>
      <c r="E47" s="19">
        <v>8.886360861609619</v>
      </c>
    </row>
    <row r="48">
      <c r="A48" s="19" t="s">
        <v>51</v>
      </c>
      <c r="B48" s="19" t="s">
        <v>42</v>
      </c>
      <c r="C48" s="19" t="s">
        <v>43</v>
      </c>
      <c r="D48" s="19" t="s">
        <v>85</v>
      </c>
      <c r="E48" s="19">
        <v>25.535291197906936</v>
      </c>
    </row>
    <row r="49">
      <c r="A49" s="19" t="s">
        <v>51</v>
      </c>
      <c r="B49" s="19" t="s">
        <v>42</v>
      </c>
      <c r="C49" s="19" t="s">
        <v>43</v>
      </c>
      <c r="D49" s="19" t="s">
        <v>86</v>
      </c>
      <c r="E49" s="19">
        <v>12.456396141981287</v>
      </c>
    </row>
    <row r="50">
      <c r="A50" s="19" t="s">
        <v>51</v>
      </c>
      <c r="B50" s="19" t="s">
        <v>42</v>
      </c>
      <c r="C50" s="19" t="s">
        <v>43</v>
      </c>
      <c r="D50" s="19" t="s">
        <v>87</v>
      </c>
      <c r="E50" s="19">
        <v>30.51399161248807</v>
      </c>
    </row>
    <row r="51">
      <c r="A51" s="19" t="s">
        <v>51</v>
      </c>
      <c r="B51" s="19" t="s">
        <v>42</v>
      </c>
      <c r="C51" s="19" t="s">
        <v>43</v>
      </c>
      <c r="D51" s="19" t="s">
        <v>88</v>
      </c>
      <c r="E51" s="19">
        <v>8.8833807214602469</v>
      </c>
    </row>
    <row r="52">
      <c r="A52" s="19" t="s">
        <v>51</v>
      </c>
      <c r="B52" s="19" t="s">
        <v>42</v>
      </c>
      <c r="C52" s="19" t="s">
        <v>43</v>
      </c>
      <c r="D52" s="19" t="s">
        <v>89</v>
      </c>
      <c r="E52" s="19">
        <v>8.8833803660973416</v>
      </c>
    </row>
    <row r="53">
      <c r="A53" s="19" t="s">
        <v>51</v>
      </c>
      <c r="B53" s="19" t="s">
        <v>42</v>
      </c>
      <c r="C53" s="19" t="s">
        <v>43</v>
      </c>
      <c r="D53" s="19" t="s">
        <v>90</v>
      </c>
      <c r="E53" s="19">
        <v>8.8893414921557845</v>
      </c>
    </row>
    <row r="54">
      <c r="A54" s="19" t="s">
        <v>51</v>
      </c>
      <c r="B54" s="19" t="s">
        <v>42</v>
      </c>
      <c r="C54" s="19" t="s">
        <v>43</v>
      </c>
      <c r="D54" s="19" t="s">
        <v>91</v>
      </c>
      <c r="E54" s="19">
        <v>8.8893415063750325</v>
      </c>
    </row>
    <row r="55">
      <c r="A55" s="19" t="s">
        <v>51</v>
      </c>
      <c r="B55" s="19" t="s">
        <v>42</v>
      </c>
      <c r="C55" s="19" t="s">
        <v>43</v>
      </c>
      <c r="D55" s="19" t="s">
        <v>92</v>
      </c>
      <c r="E55" s="19">
        <v>4.9999988976013823</v>
      </c>
    </row>
    <row r="56">
      <c r="A56" s="19" t="s">
        <v>51</v>
      </c>
      <c r="B56" s="19" t="s">
        <v>42</v>
      </c>
      <c r="C56" s="19" t="s">
        <v>43</v>
      </c>
      <c r="D56" s="19" t="s">
        <v>93</v>
      </c>
      <c r="E56" s="19">
        <v>12.0582605762368</v>
      </c>
    </row>
    <row r="57">
      <c r="A57" s="19" t="s">
        <v>51</v>
      </c>
      <c r="B57" s="19" t="s">
        <v>42</v>
      </c>
      <c r="C57" s="19" t="s">
        <v>43</v>
      </c>
      <c r="D57" s="19" t="s">
        <v>94</v>
      </c>
      <c r="E57" s="19">
        <v>12.062110861193206</v>
      </c>
    </row>
    <row r="58">
      <c r="A58" s="19" t="s">
        <v>51</v>
      </c>
      <c r="B58" s="19" t="s">
        <v>42</v>
      </c>
      <c r="C58" s="19" t="s">
        <v>43</v>
      </c>
      <c r="D58" s="19" t="s">
        <v>95</v>
      </c>
      <c r="E58" s="19">
        <v>4.9999990466130093</v>
      </c>
    </row>
    <row r="59">
      <c r="A59" s="19" t="s">
        <v>51</v>
      </c>
      <c r="B59" s="19" t="s">
        <v>42</v>
      </c>
      <c r="C59" s="19" t="s">
        <v>43</v>
      </c>
      <c r="D59" s="19" t="s">
        <v>96</v>
      </c>
      <c r="E59" s="19">
        <v>7.7330020488886078</v>
      </c>
    </row>
    <row r="60">
      <c r="A60" s="19" t="s">
        <v>51</v>
      </c>
      <c r="B60" s="19" t="s">
        <v>42</v>
      </c>
      <c r="C60" s="19" t="s">
        <v>43</v>
      </c>
      <c r="D60" s="19" t="s">
        <v>97</v>
      </c>
      <c r="E60" s="19">
        <v>9.7733514109409825</v>
      </c>
    </row>
    <row r="61">
      <c r="A61" s="19" t="s">
        <v>51</v>
      </c>
      <c r="B61" s="19" t="s">
        <v>42</v>
      </c>
      <c r="C61" s="19" t="s">
        <v>43</v>
      </c>
      <c r="D61" s="19" t="s">
        <v>98</v>
      </c>
      <c r="E61" s="19">
        <v>10.577230797866976</v>
      </c>
    </row>
    <row r="62">
      <c r="A62" s="19" t="s">
        <v>51</v>
      </c>
      <c r="B62" s="19" t="s">
        <v>42</v>
      </c>
      <c r="C62" s="19" t="s">
        <v>43</v>
      </c>
      <c r="D62" s="19" t="s">
        <v>99</v>
      </c>
      <c r="E62" s="19">
        <v>10.566029838414222</v>
      </c>
    </row>
    <row r="63">
      <c r="A63" s="19" t="s">
        <v>51</v>
      </c>
      <c r="B63" s="19" t="s">
        <v>42</v>
      </c>
      <c r="C63" s="19" t="s">
        <v>43</v>
      </c>
      <c r="D63" s="19" t="s">
        <v>100</v>
      </c>
      <c r="E63" s="19">
        <v>4.7963968545522482</v>
      </c>
    </row>
    <row r="64">
      <c r="A64" s="19" t="s">
        <v>51</v>
      </c>
      <c r="B64" s="19" t="s">
        <v>42</v>
      </c>
      <c r="C64" s="19" t="s">
        <v>43</v>
      </c>
      <c r="D64" s="19" t="s">
        <v>101</v>
      </c>
      <c r="E64" s="19">
        <v>27.183302066158131</v>
      </c>
    </row>
    <row r="65">
      <c r="A65" s="19" t="s">
        <v>51</v>
      </c>
      <c r="B65" s="19" t="s">
        <v>42</v>
      </c>
      <c r="C65" s="19" t="s">
        <v>43</v>
      </c>
      <c r="D65" s="19" t="s">
        <v>102</v>
      </c>
      <c r="E65" s="19">
        <v>9.7708963092905616</v>
      </c>
    </row>
    <row r="66">
      <c r="A66" s="1" t="s">
        <v>28</v>
      </c>
      <c r="B66" s="1" t="s">
        <v>28</v>
      </c>
      <c r="C66" s="1">
        <f>SUBTOTAL(103,Elements10_3_12[Elemento])</f>
      </c>
      <c r="D66" s="1" t="s">
        <v>28</v>
      </c>
      <c r="E66" s="1">
        <f>SUBTOTAL(109,Elements10_3_12[Totais:])</f>
      </c>
    </row>
  </sheetData>
  <mergeCells>
    <mergeCell ref="A1:E2"/>
    <mergeCell ref="A4:E4"/>
    <mergeCell ref="A5:E5"/>
    <mergeCell ref="A6:E6"/>
    <mergeCell ref="A9:E10"/>
    <mergeCell ref="A12:E12"/>
    <mergeCell ref="A13:E13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  <hyperlink ref="A9" r:id="rId17"/>
    <hyperlink ref="B9" r:id="rId18"/>
    <hyperlink ref="C9" r:id="rId19"/>
    <hyperlink ref="D9" r:id="rId20"/>
    <hyperlink ref="E9" r:id="rId21"/>
    <hyperlink ref="A10" r:id="rId22"/>
    <hyperlink ref="B10" r:id="rId23"/>
    <hyperlink ref="C10" r:id="rId24"/>
    <hyperlink ref="D10" r:id="rId25"/>
    <hyperlink ref="E10" r:id="rId26"/>
    <hyperlink ref="A12" r:id="rId27"/>
    <hyperlink ref="B12" r:id="rId28"/>
    <hyperlink ref="C12" r:id="rId29"/>
    <hyperlink ref="D12" r:id="rId30"/>
    <hyperlink ref="E12" r:id="rId31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E1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11" t="s">
        <v>20</v>
      </c>
      <c r="B1" s="11" t="s">
        <v>20</v>
      </c>
      <c r="C1" s="11" t="s">
        <v>20</v>
      </c>
      <c r="D1" s="11" t="s">
        <v>20</v>
      </c>
      <c r="E1" s="11" t="s">
        <v>20</v>
      </c>
    </row>
    <row r="2">
      <c r="A2" s="11" t="s">
        <v>20</v>
      </c>
      <c r="B2" s="11" t="s">
        <v>20</v>
      </c>
      <c r="C2" s="11" t="s">
        <v>20</v>
      </c>
      <c r="D2" s="11" t="s">
        <v>20</v>
      </c>
      <c r="E2" s="11" t="s">
        <v>20</v>
      </c>
    </row>
    <row r="4">
      <c r="A4" s="20" t="s">
        <v>27</v>
      </c>
      <c r="B4" s="20" t="s">
        <v>27</v>
      </c>
      <c r="C4" s="20" t="s">
        <v>27</v>
      </c>
      <c r="D4" s="20" t="s">
        <v>27</v>
      </c>
      <c r="E4" s="20" t="s">
        <v>27</v>
      </c>
    </row>
    <row r="5">
      <c r="A5" s="26" t="s">
        <v>28</v>
      </c>
      <c r="B5" s="26" t="s">
        <v>28</v>
      </c>
      <c r="C5" s="26" t="s">
        <v>28</v>
      </c>
      <c r="D5" s="26" t="s">
        <v>28</v>
      </c>
      <c r="E5" s="26" t="s">
        <v>28</v>
      </c>
    </row>
    <row r="6">
      <c r="A6" s="18" t="s">
        <v>46</v>
      </c>
      <c r="B6" s="18" t="s">
        <v>47</v>
      </c>
      <c r="C6" s="18" t="s">
        <v>48</v>
      </c>
      <c r="D6" s="18" t="s">
        <v>49</v>
      </c>
      <c r="E6" s="18" t="s">
        <v>50</v>
      </c>
    </row>
    <row r="7">
      <c r="A7" s="19" t="s">
        <v>51</v>
      </c>
      <c r="B7" s="19" t="s">
        <v>42</v>
      </c>
      <c r="C7" s="19" t="s">
        <v>44</v>
      </c>
      <c r="D7" s="19" t="s">
        <v>103</v>
      </c>
      <c r="E7" s="19">
        <v>6.3199976388110981</v>
      </c>
    </row>
    <row r="8">
      <c r="A8" s="19" t="s">
        <v>51</v>
      </c>
      <c r="B8" s="19" t="s">
        <v>42</v>
      </c>
      <c r="C8" s="19" t="s">
        <v>44</v>
      </c>
      <c r="D8" s="19" t="s">
        <v>104</v>
      </c>
      <c r="E8" s="19">
        <v>12.815071960513894</v>
      </c>
    </row>
    <row r="9">
      <c r="A9" s="19" t="s">
        <v>51</v>
      </c>
      <c r="B9" s="19" t="s">
        <v>42</v>
      </c>
      <c r="C9" s="19" t="s">
        <v>44</v>
      </c>
      <c r="D9" s="19" t="s">
        <v>105</v>
      </c>
      <c r="E9" s="19">
        <v>5.9118005876298323</v>
      </c>
    </row>
    <row r="10">
      <c r="A10" s="19" t="s">
        <v>51</v>
      </c>
      <c r="B10" s="19" t="s">
        <v>42</v>
      </c>
      <c r="C10" s="19" t="s">
        <v>44</v>
      </c>
      <c r="D10" s="19" t="s">
        <v>106</v>
      </c>
      <c r="E10" s="19">
        <v>41.443884686014819</v>
      </c>
    </row>
    <row r="11">
      <c r="A11" s="19" t="s">
        <v>51</v>
      </c>
      <c r="B11" s="19" t="s">
        <v>42</v>
      </c>
      <c r="C11" s="19" t="s">
        <v>44</v>
      </c>
      <c r="D11" s="19" t="s">
        <v>107</v>
      </c>
      <c r="E11" s="19">
        <v>36.417409350006487</v>
      </c>
    </row>
    <row r="12">
      <c r="A12" s="1" t="s">
        <v>28</v>
      </c>
      <c r="B12" s="1" t="s">
        <v>28</v>
      </c>
      <c r="C12" s="1">
        <f>SUBTOTAL(103,Elements10_3_21[Elemento])</f>
      </c>
      <c r="D12" s="1" t="s">
        <v>28</v>
      </c>
      <c r="E12" s="1">
        <f>SUBTOTAL(109,Elements10_3_21[Totais:])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